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E3EEF8E6-C5F7-4867-BDCE-7ED6CF729C77}" xr6:coauthVersionLast="45" xr6:coauthVersionMax="45" xr10:uidLastSave="{00000000-0000-0000-0000-000000000000}"/>
  <bookViews>
    <workbookView xWindow="1905" yWindow="1905" windowWidth="18000" windowHeight="936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<sst xmlns="http://schemas.openxmlformats.org/spreadsheetml/2006/main" count="52" uniqueCount="44">
  <si>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</si>
  <si>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</si>
  <si>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</si>
  <si>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</si>
  <si>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</si>
  <si>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</si>
  <si>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</si>
  <si>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</si>
  <si>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</si>
  <si>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</si>
  <si>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</si>
  <si>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</si>
  <si>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</si>
  <si>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</si>
  <si>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</si>
  <si>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</si>
  <si>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</si>
  <si>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</si>
  <si>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</si>
  <si>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</si>
  <si>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</si>
  <si>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</si>
  <si>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</si>
  <si>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</si>
  <si>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</si>
  <si>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</si>
  <si>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</si>
  <si>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</si>
  <si>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</si>
  <si>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</si>
  <si>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</si>
  <si>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</si>
  <si>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</si>
  <si>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</si>
  <si>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</si>
  <si>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MARZO DEL 2020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</si>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</sst>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topLeftCell="A38" zoomScaleNormal="100" workbookViewId="0">
      <selection activeCell="C65" sqref="C65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459559203.23000002</v>
      </c>
      <c r="C3" s="19">
        <f t="shared" ref="C3:D3" si="0">SUM(C4:C13)</f>
        <v>102061984.67</v>
      </c>
      <c r="D3" s="2">
        <f t="shared" si="0"/>
        <v>75506725.039999992</v>
      </c>
    </row>
    <row r="4" spans="1:4" x14ac:dyDescent="0.2">
      <c r="A4" s="14" t="s">
        <v>1</v>
      </c>
      <c r="B4" s="20">
        <v>23997995</v>
      </c>
      <c r="C4" s="20">
        <v>18715090.280000001</v>
      </c>
      <c r="D4" s="3">
        <v>18714770.559999999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6500000</v>
      </c>
      <c r="C6" s="20">
        <v>380212.25</v>
      </c>
      <c r="D6" s="3">
        <v>380212.25</v>
      </c>
    </row>
    <row r="7" spans="1:4" x14ac:dyDescent="0.2">
      <c r="A7" s="14" t="s">
        <v>4</v>
      </c>
      <c r="B7" s="20">
        <v>9662482.0899999999</v>
      </c>
      <c r="C7" s="20">
        <v>2477816.33</v>
      </c>
      <c r="D7" s="3">
        <v>3143261.28</v>
      </c>
    </row>
    <row r="8" spans="1:4" x14ac:dyDescent="0.2">
      <c r="A8" s="14" t="s">
        <v>5</v>
      </c>
      <c r="B8" s="20">
        <v>11410000</v>
      </c>
      <c r="C8" s="20">
        <v>4601974.8499999996</v>
      </c>
      <c r="D8" s="3">
        <v>4423495.0999999996</v>
      </c>
    </row>
    <row r="9" spans="1:4" x14ac:dyDescent="0.2">
      <c r="A9" s="14" t="s">
        <v>6</v>
      </c>
      <c r="B9" s="20">
        <v>2895007</v>
      </c>
      <c r="C9" s="20">
        <v>1468232.6</v>
      </c>
      <c r="D9" s="3">
        <v>1454755.98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367182544.38999999</v>
      </c>
      <c r="C11" s="20">
        <v>74418658.359999999</v>
      </c>
      <c r="D11" s="3">
        <v>47390229.869999997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37911173.75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459559203.23000002</v>
      </c>
      <c r="C14" s="21">
        <f t="shared" ref="C14:D14" si="1">SUM(C15:C23)</f>
        <v>82068691.810000002</v>
      </c>
      <c r="D14" s="4">
        <f t="shared" si="1"/>
        <v>81062138.569999993</v>
      </c>
    </row>
    <row r="15" spans="1:4" x14ac:dyDescent="0.2">
      <c r="A15" s="14" t="s">
        <v>12</v>
      </c>
      <c r="B15" s="20">
        <v>160554021.98000002</v>
      </c>
      <c r="C15" s="20">
        <v>29064367.09</v>
      </c>
      <c r="D15" s="3">
        <v>28300756.909999996</v>
      </c>
    </row>
    <row r="16" spans="1:4" x14ac:dyDescent="0.2">
      <c r="A16" s="14" t="s">
        <v>13</v>
      </c>
      <c r="B16" s="20">
        <v>16774322.43</v>
      </c>
      <c r="C16" s="20">
        <v>3291800.7800000003</v>
      </c>
      <c r="D16" s="3">
        <v>3263256.8800000004</v>
      </c>
    </row>
    <row r="17" spans="1:4" x14ac:dyDescent="0.2">
      <c r="A17" s="14" t="s">
        <v>14</v>
      </c>
      <c r="B17" s="20">
        <v>76323552.879999995</v>
      </c>
      <c r="C17" s="20">
        <v>11987532.390000001</v>
      </c>
      <c r="D17" s="3">
        <v>11773133.23</v>
      </c>
    </row>
    <row r="18" spans="1:4" x14ac:dyDescent="0.2">
      <c r="A18" s="14" t="s">
        <v>9</v>
      </c>
      <c r="B18" s="20">
        <v>20041537.859999999</v>
      </c>
      <c r="C18" s="20">
        <v>3173537.9600000004</v>
      </c>
      <c r="D18" s="3">
        <v>3173537.9600000004</v>
      </c>
    </row>
    <row r="19" spans="1:4" x14ac:dyDescent="0.2">
      <c r="A19" s="14" t="s">
        <v>15</v>
      </c>
      <c r="B19" s="20">
        <v>6207279.0099999998</v>
      </c>
      <c r="C19" s="20">
        <v>5315493.5</v>
      </c>
      <c r="D19" s="3">
        <v>5315493.5</v>
      </c>
    </row>
    <row r="20" spans="1:4" x14ac:dyDescent="0.2">
      <c r="A20" s="14" t="s">
        <v>16</v>
      </c>
      <c r="B20" s="20">
        <v>175274932.07000002</v>
      </c>
      <c r="C20" s="20">
        <v>29235960.09</v>
      </c>
      <c r="D20" s="3">
        <v>29235960.09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3507800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875757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19993292.859999999</v>
      </c>
      <c r="D24" s="5">
        <f>D3-D14</f>
        <v>-5555413.5300000012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194289367.08999991</v>
      </c>
      <c r="C27" s="19">
        <f>SUM(C28:C34)</f>
        <v>41955839.94000002</v>
      </c>
      <c r="D27" s="2">
        <f>SUM(D28:D34)</f>
        <v>41062610.820000015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194289367.08999991</v>
      </c>
      <c r="C31" s="23">
        <v>41955839.94000002</v>
      </c>
      <c r="D31" s="16">
        <v>40949286.700000018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113324.12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265269836.13999993</v>
      </c>
      <c r="C35" s="24">
        <f>SUM(C36:C38)</f>
        <v>40112851.870000005</v>
      </c>
      <c r="D35" s="17">
        <f>SUM(D36:D38)</f>
        <v>39999527.75</v>
      </c>
    </row>
    <row r="36" spans="1:4" x14ac:dyDescent="0.2">
      <c r="A36" s="11" t="s">
        <v>30</v>
      </c>
      <c r="B36" s="23">
        <v>7389045.4499999993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257880790.68999994</v>
      </c>
      <c r="C37" s="23">
        <v>40112851.870000005</v>
      </c>
      <c r="D37" s="16">
        <v>39999527.75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459559203.22999984</v>
      </c>
      <c r="C39" s="25">
        <f t="shared" ref="C39:D39" si="2">C27+C35</f>
        <v>82068691.810000032</v>
      </c>
      <c r="D39" s="18">
        <f t="shared" si="2"/>
        <v>81062138.570000023</v>
      </c>
    </row>
    <row r="49" spans="1:5" ht="15" x14ac:dyDescent="0.25">
      <c r="A49" t="s">
        <v>36</v>
      </c>
      <c r="B49"/>
      <c r="C49" t="s">
        <v>37</v>
      </c>
      <c r="D49"/>
      <c r="E49" s="31"/>
    </row>
    <row r="50" spans="1:5" ht="15" x14ac:dyDescent="0.25">
      <c r="A50" t="s">
        <v>38</v>
      </c>
      <c r="B50"/>
      <c r="C50" t="s">
        <v>39</v>
      </c>
      <c r="D50"/>
      <c r="E50" s="31"/>
    </row>
    <row r="51" spans="1:5" ht="15" x14ac:dyDescent="0.25">
      <c r="A51" t="s">
        <v>40</v>
      </c>
      <c r="B51"/>
      <c r="C51" t="s">
        <v>41</v>
      </c>
      <c r="D51"/>
      <c r="E51" s="31"/>
    </row>
    <row r="52" spans="1:5" ht="15" x14ac:dyDescent="0.25">
      <c r="A52"/>
      <c r="B52"/>
      <c r="C52"/>
      <c r="D52"/>
      <c r="E52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2.75" x14ac:dyDescent="0.2">
      <c r="A62" s="32" t="s">
        <v>42</v>
      </c>
      <c r="B62" s="32"/>
      <c r="C62" s="32"/>
      <c r="D62" s="32"/>
      <c r="E62" s="32"/>
    </row>
    <row r="63" spans="1:5" ht="12.75" x14ac:dyDescent="0.2">
      <c r="A63" s="32" t="s">
        <v>43</v>
      </c>
      <c r="B63" s="32"/>
      <c r="C63" s="32"/>
      <c r="D63" s="32"/>
      <c r="E63" s="32"/>
    </row>
  </sheetData>
  <mergeCells count="3">
    <mergeCell ref="A1:D1"/>
    <mergeCell ref="A62:E62"/>
    <mergeCell ref="A63:E63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2020-04-30T19:19:51Z</cp:lastPrinted>
  <dcterms:created xsi:type="dcterms:W3CDTF">2017-12-20T04:54:53Z</dcterms:created>
  <dcterms:modified xsi:type="dcterms:W3CDTF">2020-04-30T19:21:33Z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